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G40" i="1"/>
  <c r="F40" i="1"/>
  <c r="E40" i="1"/>
  <c r="D40" i="1"/>
  <c r="C40" i="1"/>
  <c r="B40" i="1"/>
  <c r="H37" i="1"/>
  <c r="I37" i="1"/>
  <c r="I38" i="1"/>
  <c r="H38" i="1"/>
  <c r="I39" i="1"/>
  <c r="H39" i="1"/>
  <c r="I36" i="1"/>
  <c r="H36" i="1"/>
  <c r="I35" i="1"/>
  <c r="H35" i="1"/>
  <c r="I32" i="1"/>
  <c r="I33" i="1" s="1"/>
  <c r="H32" i="1"/>
  <c r="H33" i="1" s="1"/>
  <c r="G33" i="1"/>
  <c r="F33" i="1"/>
  <c r="E33" i="1"/>
  <c r="D33" i="1"/>
  <c r="C33" i="1"/>
  <c r="B33" i="1"/>
  <c r="G30" i="1"/>
  <c r="F30" i="1"/>
  <c r="E30" i="1"/>
  <c r="D30" i="1"/>
  <c r="C30" i="1"/>
  <c r="B30" i="1"/>
  <c r="I29" i="1"/>
  <c r="H29" i="1"/>
  <c r="I28" i="1"/>
  <c r="H28" i="1"/>
  <c r="I25" i="1"/>
  <c r="H25" i="1"/>
  <c r="I24" i="1"/>
  <c r="H24" i="1"/>
  <c r="G26" i="1"/>
  <c r="F26" i="1"/>
  <c r="E26" i="1"/>
  <c r="D26" i="1"/>
  <c r="C26" i="1"/>
  <c r="B26" i="1"/>
  <c r="C20" i="1"/>
  <c r="D20" i="1"/>
  <c r="F20" i="1"/>
  <c r="G20" i="1"/>
  <c r="B20" i="1"/>
  <c r="I18" i="1"/>
  <c r="H18" i="1"/>
  <c r="I15" i="1"/>
  <c r="I13" i="1"/>
  <c r="H15" i="1"/>
  <c r="I14" i="1"/>
  <c r="I12" i="1"/>
  <c r="H14" i="1"/>
  <c r="H13" i="1"/>
  <c r="H12" i="1"/>
  <c r="G16" i="1"/>
  <c r="F16" i="1"/>
  <c r="E16" i="1"/>
  <c r="D16" i="1"/>
  <c r="C16" i="1"/>
  <c r="B16" i="1"/>
  <c r="I9" i="1"/>
  <c r="I7" i="1"/>
  <c r="I8" i="1"/>
  <c r="I6" i="1"/>
  <c r="H7" i="1"/>
  <c r="H8" i="1"/>
  <c r="H6" i="1"/>
  <c r="C10" i="1"/>
  <c r="E10" i="1"/>
  <c r="F10" i="1"/>
  <c r="G10" i="1"/>
  <c r="B10" i="1"/>
  <c r="I40" i="1" l="1"/>
  <c r="I30" i="1"/>
  <c r="H30" i="1"/>
  <c r="I20" i="1"/>
  <c r="H40" i="1"/>
  <c r="D41" i="1"/>
  <c r="I26" i="1"/>
  <c r="H26" i="1"/>
  <c r="G41" i="1"/>
  <c r="C41" i="1"/>
  <c r="H20" i="1"/>
  <c r="F41" i="1"/>
  <c r="E41" i="1"/>
  <c r="I16" i="1"/>
  <c r="B41" i="1"/>
  <c r="H16" i="1"/>
  <c r="H10" i="1"/>
  <c r="I10" i="1"/>
  <c r="I41" i="1" l="1"/>
  <c r="H41" i="1"/>
</calcChain>
</file>

<file path=xl/sharedStrings.xml><?xml version="1.0" encoding="utf-8"?>
<sst xmlns="http://schemas.openxmlformats.org/spreadsheetml/2006/main" count="71" uniqueCount="40">
  <si>
    <t>ยุทธศาสตร์</t>
  </si>
  <si>
    <t>1.  ยุทธศาสตร์การพัฒนาด้านโครงสร้างพื้นฐาน</t>
  </si>
  <si>
    <t>1.2  แนวทางการพัฒนาแหล่งน้ำ และระบบประปา</t>
  </si>
  <si>
    <t>1.3  แนวทางการพัฒนา ขยายเขตไฟฟ้าและติดตั้งไฟฟ้าสาธารณะ</t>
  </si>
  <si>
    <t>รวม</t>
  </si>
  <si>
    <t>2. ยุทธศาสตร์การพัฒนาด้านการส่งเสริมการศึกษาและพัฒนาคุณภาพชีวิต</t>
  </si>
  <si>
    <t>2.1 แนวทางการพัฒนาการศึกษาทั้งในระบบและนอกระบบ</t>
  </si>
  <si>
    <t>2.2 แนวทางการส่งเสริมสุขภาพอนามัย รวมถึงการป้องกันและแก้ไขปัญหายาเสพติดและโรคติดต่อ</t>
  </si>
  <si>
    <t>2.3 แนวทางการส่งเสริมกีฬาและนันทนาการทุกระดับ</t>
  </si>
  <si>
    <t>2.4 แนวทางการส่งเสริมสวัสดิการสังคม</t>
  </si>
  <si>
    <t>3. ยุทธศาสตร์การพัฒนาด้านการจัดระเบียบชุมชน สังคม และการรักษาความสงบเรียบร้อย</t>
  </si>
  <si>
    <t>3.2 แนวทางการจัดหาวัสดุ อุปกรณ์ในการป้องกันและบรรเทาสาธารณภัย</t>
  </si>
  <si>
    <t>4.1 แนวทางการพัฒนาและส่งเสริมอาชีพให้กับประชาชนทุกระดับ</t>
  </si>
  <si>
    <t xml:space="preserve">4.2 แนวทางการพัฒนาและส่งเสริมการท่องเที่ยวทางเลือกด้านประวัติศาสตร์ และศิลปวัฒนธรรม  </t>
  </si>
  <si>
    <t>5.1 แนวทางการสร้างจิตสำนึกและความตระหนักในการจัดการทรัพยากรธรรมชาติและสิ่งแวดล้อม</t>
  </si>
  <si>
    <t>5.2 แนวทางการบำบัดและจัดการขยะ</t>
  </si>
  <si>
    <t>7. ยุทธศาสตร์การพัฒนากระบวนการจัดการที่ดีในองค์กรและการมีส่วนร่วมของประชาชน</t>
  </si>
  <si>
    <t>7.1 แนวทางการพัฒนาการบริหารจัดการที่ดีในองค์กร</t>
  </si>
  <si>
    <t>7.2 แนวทางการปรับปรุงและพัฒนาบุคลากรในองค์กร</t>
  </si>
  <si>
    <t>7.4 แนวทางการส่งเสริมการมีส่วนร่วมของประชาชนในการบริหารงานของท้องถิ่น</t>
  </si>
  <si>
    <t>7.5 แนวทางการพัฒนา ส่งเสริมการปกครองในระบอบประชาธิปไตย และสถาบันสำคัญของชาติ</t>
  </si>
  <si>
    <t xml:space="preserve">รวม </t>
  </si>
  <si>
    <t>รวมทั้งสิ้น</t>
  </si>
  <si>
    <t>บัญชีสรุปโครงการพัฒนา</t>
  </si>
  <si>
    <t>ปี  2559</t>
  </si>
  <si>
    <t>ปี  2560</t>
  </si>
  <si>
    <t>รวม  3  ปี</t>
  </si>
  <si>
    <t>จำนวนโครงการ</t>
  </si>
  <si>
    <t>งบประมาณ</t>
  </si>
  <si>
    <t>-</t>
  </si>
  <si>
    <t>1.4 แนวทางการพัฒนาระบบจราจร จัดทำป้ายบอกเขตและ
ป้ายบอกซอยต่าง ๆ</t>
  </si>
  <si>
    <t xml:space="preserve">4. ยุทธศาสตร์การพัฒนาด้านการวางแผน การส่งเสริม การลงทุน พาณิชยกรรม และการท่องเที่ยว           </t>
  </si>
  <si>
    <t>5. ยุทธศาสตร์การพัฒนาด้านการบริหารจัดการและอนุรักษ์ทรัพยากรธรรมชาติและสิ่งแวดล้อม</t>
  </si>
  <si>
    <t>6. ยุทธศาสตร์การพัฒนาด้านศิลปะ วัฒนธรรม จารีตประเพณี และภูมิปัญญาท้องถิ่น</t>
  </si>
  <si>
    <t xml:space="preserve"> แนวทางการส่งเสริมและเผยแพร่ ศิลปะ วัฒนธรรม จารีตประเพณี และภูมิปัญญาท้องถิ่น</t>
  </si>
  <si>
    <t>แผนพัฒนาสามปี  (พ.ศ.2559 – 2561)</t>
  </si>
  <si>
    <t>ปี  2561</t>
  </si>
  <si>
    <t>7.3 แนวทางการปรับปรุงและพัฒนาเครื่องมือเครื่องใช้และสถานที่ปฏิบัติงาน</t>
  </si>
  <si>
    <t>3.1 แนวทางการรักษาความสงบเรียบร้อยและความปลอดภัยในชีวิตและทรัพย์สิน</t>
  </si>
  <si>
    <t>1.1 แนวทางการพัฒนา ก่อสร้าง ปรับปรุง บำรุงรักษา ถนน สะพาน 
ทางเท้า และท่อระบายน้ำ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</si>
</sst>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87" fontId="6" fillId="0" borderId="1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/>
    </xf>
    <xf numFmtId="187" fontId="5" fillId="0" borderId="1" xfId="1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1" zoomScale="120" zoomScaleNormal="120" workbookViewId="0">
      <selection activeCell="G36" sqref="G36"/>
    </sheetView>
  </sheetViews>
  <sheetFormatPr defaultRowHeight="21.75" customHeight="1" x14ac:dyDescent="0.3"/>
  <cols>
    <col min="1" max="1" width="44.375" style="1" customWidth="1"/>
    <col min="2" max="2" width="8" style="6" customWidth="1"/>
    <col min="3" max="3" width="11.625" style="3" customWidth="1"/>
    <col min="4" max="4" width="8.125" style="6" customWidth="1"/>
    <col min="5" max="5" width="11.625" style="3" customWidth="1"/>
    <col min="6" max="6" width="8.125" style="6" customWidth="1"/>
    <col min="7" max="7" width="11.625" style="3" customWidth="1"/>
    <col min="8" max="8" width="8" style="6" customWidth="1"/>
    <col min="9" max="9" width="12.625" style="3" customWidth="1"/>
    <col min="10" max="16384" width="9" style="3"/>
  </cols>
  <sheetData>
    <row r="1" spans="1:9" ht="33.75" customHeight="1" x14ac:dyDescent="0.35">
      <c r="A1" s="23" t="s">
        <v>23</v>
      </c>
      <c r="B1" s="23"/>
      <c r="C1" s="23"/>
      <c r="D1" s="23"/>
      <c r="E1" s="23"/>
      <c r="F1" s="23"/>
      <c r="G1" s="23"/>
      <c r="H1" s="23"/>
      <c r="I1" s="23"/>
    </row>
    <row r="2" spans="1:9" ht="21" customHeight="1" x14ac:dyDescent="0.35">
      <c r="A2" s="23" t="s">
        <v>35</v>
      </c>
      <c r="B2" s="23"/>
      <c r="C2" s="23"/>
      <c r="D2" s="23"/>
      <c r="E2" s="23"/>
      <c r="F2" s="23"/>
      <c r="G2" s="23"/>
      <c r="H2" s="23"/>
      <c r="I2" s="23"/>
    </row>
    <row r="3" spans="1:9" ht="21.75" customHeight="1" x14ac:dyDescent="0.3">
      <c r="A3" s="24" t="s">
        <v>0</v>
      </c>
      <c r="B3" s="24" t="s">
        <v>24</v>
      </c>
      <c r="C3" s="24"/>
      <c r="D3" s="24" t="s">
        <v>25</v>
      </c>
      <c r="E3" s="24"/>
      <c r="F3" s="24" t="s">
        <v>36</v>
      </c>
      <c r="G3" s="24"/>
      <c r="H3" s="24" t="s">
        <v>26</v>
      </c>
      <c r="I3" s="24"/>
    </row>
    <row r="4" spans="1:9" ht="21.75" customHeight="1" x14ac:dyDescent="0.3">
      <c r="A4" s="24"/>
      <c r="B4" s="4" t="s">
        <v>27</v>
      </c>
      <c r="C4" s="5" t="s">
        <v>28</v>
      </c>
      <c r="D4" s="4" t="s">
        <v>27</v>
      </c>
      <c r="E4" s="5" t="s">
        <v>28</v>
      </c>
      <c r="F4" s="4" t="s">
        <v>27</v>
      </c>
      <c r="G4" s="5" t="s">
        <v>28</v>
      </c>
      <c r="H4" s="4" t="s">
        <v>27</v>
      </c>
      <c r="I4" s="5" t="s">
        <v>28</v>
      </c>
    </row>
    <row r="5" spans="1:9" ht="22.5" customHeight="1" x14ac:dyDescent="0.3">
      <c r="A5" s="28" t="s">
        <v>1</v>
      </c>
      <c r="B5" s="29"/>
      <c r="C5" s="29"/>
      <c r="D5" s="29"/>
      <c r="E5" s="29"/>
      <c r="F5" s="29"/>
      <c r="G5" s="29"/>
      <c r="H5" s="29"/>
      <c r="I5" s="30"/>
    </row>
    <row r="6" spans="1:9" ht="33" customHeight="1" x14ac:dyDescent="0.3">
      <c r="A6" s="20" t="s">
        <v>39</v>
      </c>
      <c r="B6" s="7">
        <v>30</v>
      </c>
      <c r="C6" s="9">
        <v>25166900</v>
      </c>
      <c r="D6" s="8">
        <v>29</v>
      </c>
      <c r="E6" s="9">
        <v>30573200</v>
      </c>
      <c r="F6" s="8">
        <v>120</v>
      </c>
      <c r="G6" s="9">
        <v>108849500</v>
      </c>
      <c r="H6" s="8">
        <f>SUM(B6+D6+F6)</f>
        <v>179</v>
      </c>
      <c r="I6" s="14">
        <f>SUM(C6+E6+G6)</f>
        <v>164589600</v>
      </c>
    </row>
    <row r="7" spans="1:9" ht="21.75" customHeight="1" x14ac:dyDescent="0.3">
      <c r="A7" s="19" t="s">
        <v>2</v>
      </c>
      <c r="B7" s="7">
        <v>15</v>
      </c>
      <c r="C7" s="9">
        <v>9996800</v>
      </c>
      <c r="D7" s="8">
        <v>28</v>
      </c>
      <c r="E7" s="9">
        <v>32228100</v>
      </c>
      <c r="F7" s="8">
        <v>125</v>
      </c>
      <c r="G7" s="9">
        <v>153291853</v>
      </c>
      <c r="H7" s="8">
        <f t="shared" ref="H7:H8" si="0">SUM(B7+D7+F7)</f>
        <v>168</v>
      </c>
      <c r="I7" s="14">
        <f t="shared" ref="I7:I8" si="1">SUM(C7+E7+G7)</f>
        <v>195516753</v>
      </c>
    </row>
    <row r="8" spans="1:9" ht="21.75" customHeight="1" x14ac:dyDescent="0.3">
      <c r="A8" s="19" t="s">
        <v>3</v>
      </c>
      <c r="B8" s="7">
        <v>2</v>
      </c>
      <c r="C8" s="9">
        <v>400000</v>
      </c>
      <c r="D8" s="8">
        <v>4</v>
      </c>
      <c r="E8" s="9">
        <v>660000</v>
      </c>
      <c r="F8" s="8">
        <v>3</v>
      </c>
      <c r="G8" s="9">
        <v>550000</v>
      </c>
      <c r="H8" s="8">
        <f t="shared" si="0"/>
        <v>9</v>
      </c>
      <c r="I8" s="14">
        <f t="shared" si="1"/>
        <v>1610000</v>
      </c>
    </row>
    <row r="9" spans="1:9" ht="34.5" customHeight="1" x14ac:dyDescent="0.3">
      <c r="A9" s="20" t="s">
        <v>30</v>
      </c>
      <c r="B9" s="7">
        <v>2</v>
      </c>
      <c r="C9" s="9">
        <v>200000</v>
      </c>
      <c r="D9" s="12">
        <v>3</v>
      </c>
      <c r="E9" s="9">
        <v>300000</v>
      </c>
      <c r="F9" s="8" t="s">
        <v>29</v>
      </c>
      <c r="G9" s="8" t="s">
        <v>29</v>
      </c>
      <c r="H9" s="8">
        <v>5</v>
      </c>
      <c r="I9" s="14">
        <f>SUM(C9+E9)</f>
        <v>500000</v>
      </c>
    </row>
    <row r="10" spans="1:9" ht="21.75" customHeight="1" x14ac:dyDescent="0.3">
      <c r="A10" s="2" t="s">
        <v>4</v>
      </c>
      <c r="B10" s="4">
        <f>SUM(B6:B9)</f>
        <v>49</v>
      </c>
      <c r="C10" s="18">
        <f t="shared" ref="C10:I10" si="2">SUM(C6:C9)</f>
        <v>35763700</v>
      </c>
      <c r="D10" s="4">
        <v>95</v>
      </c>
      <c r="E10" s="18">
        <f t="shared" si="2"/>
        <v>63761300</v>
      </c>
      <c r="F10" s="4">
        <f t="shared" si="2"/>
        <v>248</v>
      </c>
      <c r="G10" s="18">
        <f t="shared" si="2"/>
        <v>262691353</v>
      </c>
      <c r="H10" s="4">
        <f t="shared" si="2"/>
        <v>361</v>
      </c>
      <c r="I10" s="18">
        <f t="shared" si="2"/>
        <v>362216353</v>
      </c>
    </row>
    <row r="11" spans="1:9" ht="21.75" customHeight="1" x14ac:dyDescent="0.3">
      <c r="A11" s="28" t="s">
        <v>5</v>
      </c>
      <c r="B11" s="29"/>
      <c r="C11" s="29"/>
      <c r="D11" s="29"/>
      <c r="E11" s="29"/>
      <c r="F11" s="29"/>
      <c r="G11" s="29"/>
      <c r="H11" s="29"/>
      <c r="I11" s="30"/>
    </row>
    <row r="12" spans="1:9" ht="21.75" customHeight="1" x14ac:dyDescent="0.3">
      <c r="A12" s="19" t="s">
        <v>6</v>
      </c>
      <c r="B12" s="7">
        <v>20</v>
      </c>
      <c r="C12" s="9">
        <v>6791398</v>
      </c>
      <c r="D12" s="8">
        <v>19</v>
      </c>
      <c r="E12" s="9">
        <v>5603380</v>
      </c>
      <c r="F12" s="8">
        <v>18</v>
      </c>
      <c r="G12" s="9">
        <v>6075380</v>
      </c>
      <c r="H12" s="8">
        <f>SUM(B12+D12+F12)</f>
        <v>57</v>
      </c>
      <c r="I12" s="14">
        <f>SUM(C12+E12+G12)</f>
        <v>18470158</v>
      </c>
    </row>
    <row r="13" spans="1:9" ht="33" customHeight="1" x14ac:dyDescent="0.3">
      <c r="A13" s="20" t="s">
        <v>7</v>
      </c>
      <c r="B13" s="7">
        <v>25</v>
      </c>
      <c r="C13" s="9">
        <v>1939000</v>
      </c>
      <c r="D13" s="8">
        <v>25</v>
      </c>
      <c r="E13" s="9">
        <v>1939000</v>
      </c>
      <c r="F13" s="8">
        <v>25</v>
      </c>
      <c r="G13" s="9">
        <v>1939000</v>
      </c>
      <c r="H13" s="8">
        <f t="shared" ref="H13:I15" si="3">SUM(B13+D13+F13)</f>
        <v>75</v>
      </c>
      <c r="I13" s="14">
        <f t="shared" si="3"/>
        <v>5817000</v>
      </c>
    </row>
    <row r="14" spans="1:9" ht="21.75" customHeight="1" x14ac:dyDescent="0.3">
      <c r="A14" s="19" t="s">
        <v>8</v>
      </c>
      <c r="B14" s="7">
        <v>4</v>
      </c>
      <c r="C14" s="9">
        <v>258000</v>
      </c>
      <c r="D14" s="8">
        <v>9</v>
      </c>
      <c r="E14" s="9">
        <v>9429700</v>
      </c>
      <c r="F14" s="8">
        <v>10</v>
      </c>
      <c r="G14" s="9">
        <v>3353000</v>
      </c>
      <c r="H14" s="8">
        <f t="shared" si="3"/>
        <v>23</v>
      </c>
      <c r="I14" s="14">
        <f t="shared" si="3"/>
        <v>13040700</v>
      </c>
    </row>
    <row r="15" spans="1:9" ht="21.75" customHeight="1" x14ac:dyDescent="0.3">
      <c r="A15" s="19" t="s">
        <v>9</v>
      </c>
      <c r="B15" s="7">
        <v>7</v>
      </c>
      <c r="C15" s="9">
        <v>8431800</v>
      </c>
      <c r="D15" s="12">
        <v>7</v>
      </c>
      <c r="E15" s="9">
        <v>8431800</v>
      </c>
      <c r="F15" s="12">
        <v>6</v>
      </c>
      <c r="G15" s="9">
        <v>8331800</v>
      </c>
      <c r="H15" s="8">
        <f t="shared" si="3"/>
        <v>20</v>
      </c>
      <c r="I15" s="14">
        <f t="shared" si="3"/>
        <v>25195400</v>
      </c>
    </row>
    <row r="16" spans="1:9" ht="21.75" customHeight="1" x14ac:dyDescent="0.3">
      <c r="A16" s="2" t="s">
        <v>4</v>
      </c>
      <c r="B16" s="4">
        <f>SUM(B12:B15)</f>
        <v>56</v>
      </c>
      <c r="C16" s="18">
        <f t="shared" ref="C16" si="4">SUM(C12:C15)</f>
        <v>17420198</v>
      </c>
      <c r="D16" s="4">
        <f t="shared" ref="D16" si="5">SUM(D12:D15)</f>
        <v>60</v>
      </c>
      <c r="E16" s="18">
        <f t="shared" ref="E16" si="6">SUM(E12:E15)</f>
        <v>25403880</v>
      </c>
      <c r="F16" s="4">
        <f t="shared" ref="F16" si="7">SUM(F12:F15)</f>
        <v>59</v>
      </c>
      <c r="G16" s="18">
        <f t="shared" ref="G16:H16" si="8">SUM(G12:G15)</f>
        <v>19699180</v>
      </c>
      <c r="H16" s="4">
        <f t="shared" si="8"/>
        <v>175</v>
      </c>
      <c r="I16" s="18">
        <f t="shared" ref="I16" si="9">SUM(I12:I15)</f>
        <v>62523258</v>
      </c>
    </row>
    <row r="17" spans="1:9" ht="22.5" customHeight="1" x14ac:dyDescent="0.3">
      <c r="A17" s="25" t="s">
        <v>10</v>
      </c>
      <c r="B17" s="26"/>
      <c r="C17" s="26"/>
      <c r="D17" s="26"/>
      <c r="E17" s="26"/>
      <c r="F17" s="26"/>
      <c r="G17" s="26"/>
      <c r="H17" s="26"/>
      <c r="I17" s="27"/>
    </row>
    <row r="18" spans="1:9" ht="27" customHeight="1" x14ac:dyDescent="0.3">
      <c r="A18" s="20" t="s">
        <v>38</v>
      </c>
      <c r="B18" s="11">
        <v>8</v>
      </c>
      <c r="C18" s="9">
        <v>670000</v>
      </c>
      <c r="D18" s="12">
        <v>6</v>
      </c>
      <c r="E18" s="9">
        <v>1490000</v>
      </c>
      <c r="F18" s="12">
        <v>4</v>
      </c>
      <c r="G18" s="9">
        <v>460000</v>
      </c>
      <c r="H18" s="8">
        <f t="shared" ref="H18" si="10">SUM(B18+D18+F18)</f>
        <v>18</v>
      </c>
      <c r="I18" s="14">
        <f t="shared" ref="I18" si="11">SUM(C18+E18+G18)</f>
        <v>2620000</v>
      </c>
    </row>
    <row r="19" spans="1:9" ht="21.75" customHeight="1" x14ac:dyDescent="0.3">
      <c r="A19" s="19" t="s">
        <v>11</v>
      </c>
      <c r="B19" s="11">
        <v>3</v>
      </c>
      <c r="C19" s="9">
        <v>1487000</v>
      </c>
      <c r="D19" s="12" t="s">
        <v>29</v>
      </c>
      <c r="E19" s="21" t="s">
        <v>29</v>
      </c>
      <c r="F19" s="12" t="s">
        <v>29</v>
      </c>
      <c r="G19" s="21" t="s">
        <v>29</v>
      </c>
      <c r="H19" s="11">
        <v>3</v>
      </c>
      <c r="I19" s="9">
        <v>1487000</v>
      </c>
    </row>
    <row r="20" spans="1:9" ht="27.75" customHeight="1" x14ac:dyDescent="0.3">
      <c r="A20" s="2" t="s">
        <v>4</v>
      </c>
      <c r="B20" s="4">
        <f>SUM(B18:B19)</f>
        <v>11</v>
      </c>
      <c r="C20" s="18">
        <f t="shared" ref="C20:I20" si="12">SUM(C18:C19)</f>
        <v>2157000</v>
      </c>
      <c r="D20" s="4">
        <f t="shared" si="12"/>
        <v>6</v>
      </c>
      <c r="E20" s="18">
        <f t="shared" si="12"/>
        <v>1490000</v>
      </c>
      <c r="F20" s="4">
        <f t="shared" si="12"/>
        <v>4</v>
      </c>
      <c r="G20" s="18">
        <f t="shared" si="12"/>
        <v>460000</v>
      </c>
      <c r="H20" s="4">
        <f t="shared" si="12"/>
        <v>21</v>
      </c>
      <c r="I20" s="18">
        <f t="shared" si="12"/>
        <v>4107000</v>
      </c>
    </row>
    <row r="21" spans="1:9" ht="21.75" customHeight="1" x14ac:dyDescent="0.3">
      <c r="A21" s="24" t="s">
        <v>0</v>
      </c>
      <c r="B21" s="24" t="s">
        <v>24</v>
      </c>
      <c r="C21" s="24"/>
      <c r="D21" s="24" t="s">
        <v>25</v>
      </c>
      <c r="E21" s="24"/>
      <c r="F21" s="24" t="s">
        <v>36</v>
      </c>
      <c r="G21" s="24"/>
      <c r="H21" s="24" t="s">
        <v>26</v>
      </c>
      <c r="I21" s="24"/>
    </row>
    <row r="22" spans="1:9" ht="21.75" customHeight="1" x14ac:dyDescent="0.3">
      <c r="A22" s="24"/>
      <c r="B22" s="4" t="s">
        <v>27</v>
      </c>
      <c r="C22" s="5" t="s">
        <v>28</v>
      </c>
      <c r="D22" s="4" t="s">
        <v>27</v>
      </c>
      <c r="E22" s="5" t="s">
        <v>28</v>
      </c>
      <c r="F22" s="4" t="s">
        <v>27</v>
      </c>
      <c r="G22" s="5" t="s">
        <v>28</v>
      </c>
      <c r="H22" s="4" t="s">
        <v>27</v>
      </c>
      <c r="I22" s="5" t="s">
        <v>28</v>
      </c>
    </row>
    <row r="23" spans="1:9" ht="22.5" customHeight="1" x14ac:dyDescent="0.3">
      <c r="A23" s="31" t="s">
        <v>31</v>
      </c>
      <c r="B23" s="32"/>
      <c r="C23" s="32"/>
      <c r="D23" s="32"/>
      <c r="E23" s="32"/>
      <c r="F23" s="32"/>
      <c r="G23" s="32"/>
      <c r="H23" s="32"/>
      <c r="I23" s="33"/>
    </row>
    <row r="24" spans="1:9" ht="21.75" customHeight="1" x14ac:dyDescent="0.3">
      <c r="A24" s="19" t="s">
        <v>12</v>
      </c>
      <c r="B24" s="12">
        <v>4</v>
      </c>
      <c r="C24" s="9">
        <v>70000</v>
      </c>
      <c r="D24" s="8">
        <v>4</v>
      </c>
      <c r="E24" s="9">
        <v>70000</v>
      </c>
      <c r="F24" s="8">
        <v>4</v>
      </c>
      <c r="G24" s="9">
        <v>70000</v>
      </c>
      <c r="H24" s="8">
        <f t="shared" ref="H24:H25" si="13">SUM(B24+D24+F24)</f>
        <v>12</v>
      </c>
      <c r="I24" s="14">
        <f t="shared" ref="I24:I25" si="14">SUM(C24+E24+G24)</f>
        <v>210000</v>
      </c>
    </row>
    <row r="25" spans="1:9" ht="35.25" customHeight="1" x14ac:dyDescent="0.3">
      <c r="A25" s="20" t="s">
        <v>13</v>
      </c>
      <c r="B25" s="8">
        <v>2</v>
      </c>
      <c r="C25" s="9">
        <v>300000</v>
      </c>
      <c r="D25" s="8">
        <v>1</v>
      </c>
      <c r="E25" s="9">
        <v>100000</v>
      </c>
      <c r="F25" s="8">
        <v>1</v>
      </c>
      <c r="G25" s="9">
        <v>100000</v>
      </c>
      <c r="H25" s="8">
        <f t="shared" si="13"/>
        <v>4</v>
      </c>
      <c r="I25" s="14">
        <f t="shared" si="14"/>
        <v>500000</v>
      </c>
    </row>
    <row r="26" spans="1:9" ht="21.75" customHeight="1" x14ac:dyDescent="0.3">
      <c r="A26" s="2" t="s">
        <v>4</v>
      </c>
      <c r="B26" s="4">
        <f>SUM(B24:B25)</f>
        <v>6</v>
      </c>
      <c r="C26" s="18">
        <f t="shared" ref="C26" si="15">SUM(C24:C25)</f>
        <v>370000</v>
      </c>
      <c r="D26" s="4">
        <f t="shared" ref="D26" si="16">SUM(D24:D25)</f>
        <v>5</v>
      </c>
      <c r="E26" s="18">
        <f t="shared" ref="E26" si="17">SUM(E24:E25)</f>
        <v>170000</v>
      </c>
      <c r="F26" s="4">
        <f t="shared" ref="F26" si="18">SUM(F24:F25)</f>
        <v>5</v>
      </c>
      <c r="G26" s="18">
        <f t="shared" ref="G26" si="19">SUM(G24:G25)</f>
        <v>170000</v>
      </c>
      <c r="H26" s="4">
        <f t="shared" ref="H26" si="20">SUM(H24:H25)</f>
        <v>16</v>
      </c>
      <c r="I26" s="18">
        <f t="shared" ref="I26" si="21">SUM(I24:I25)</f>
        <v>710000</v>
      </c>
    </row>
    <row r="27" spans="1:9" ht="22.5" customHeight="1" x14ac:dyDescent="0.3">
      <c r="A27" s="28" t="s">
        <v>32</v>
      </c>
      <c r="B27" s="29"/>
      <c r="C27" s="29"/>
      <c r="D27" s="29"/>
      <c r="E27" s="29"/>
      <c r="F27" s="29"/>
      <c r="G27" s="29"/>
      <c r="H27" s="29"/>
      <c r="I27" s="30"/>
    </row>
    <row r="28" spans="1:9" ht="33" customHeight="1" x14ac:dyDescent="0.3">
      <c r="A28" s="20" t="s">
        <v>14</v>
      </c>
      <c r="B28" s="8">
        <v>6</v>
      </c>
      <c r="C28" s="9">
        <v>220000</v>
      </c>
      <c r="D28" s="8">
        <v>6</v>
      </c>
      <c r="E28" s="9">
        <v>220000</v>
      </c>
      <c r="F28" s="8">
        <v>6</v>
      </c>
      <c r="G28" s="9">
        <v>220000</v>
      </c>
      <c r="H28" s="8">
        <f t="shared" ref="H28:H29" si="22">SUM(B28+D28+F28)</f>
        <v>18</v>
      </c>
      <c r="I28" s="14">
        <f t="shared" ref="I28:I29" si="23">SUM(C28+E28+G28)</f>
        <v>660000</v>
      </c>
    </row>
    <row r="29" spans="1:9" ht="21.75" customHeight="1" x14ac:dyDescent="0.3">
      <c r="A29" s="19" t="s">
        <v>15</v>
      </c>
      <c r="B29" s="8">
        <v>4</v>
      </c>
      <c r="C29" s="9">
        <v>200000</v>
      </c>
      <c r="D29" s="8">
        <v>1</v>
      </c>
      <c r="E29" s="9">
        <v>30000</v>
      </c>
      <c r="F29" s="8">
        <v>1</v>
      </c>
      <c r="G29" s="9">
        <v>30000</v>
      </c>
      <c r="H29" s="8">
        <f t="shared" si="22"/>
        <v>6</v>
      </c>
      <c r="I29" s="14">
        <f t="shared" si="23"/>
        <v>260000</v>
      </c>
    </row>
    <row r="30" spans="1:9" ht="21.75" customHeight="1" x14ac:dyDescent="0.3">
      <c r="A30" s="2" t="s">
        <v>4</v>
      </c>
      <c r="B30" s="4">
        <f>SUM(B28:B29)</f>
        <v>10</v>
      </c>
      <c r="C30" s="18">
        <f t="shared" ref="C30" si="24">SUM(C28:C29)</f>
        <v>420000</v>
      </c>
      <c r="D30" s="4">
        <f t="shared" ref="D30" si="25">SUM(D28:D29)</f>
        <v>7</v>
      </c>
      <c r="E30" s="18">
        <f t="shared" ref="E30" si="26">SUM(E28:E29)</f>
        <v>250000</v>
      </c>
      <c r="F30" s="4">
        <f t="shared" ref="F30" si="27">SUM(F28:F29)</f>
        <v>7</v>
      </c>
      <c r="G30" s="18">
        <f t="shared" ref="G30" si="28">SUM(G28:G29)</f>
        <v>250000</v>
      </c>
      <c r="H30" s="4">
        <f t="shared" ref="H30" si="29">SUM(H28:H29)</f>
        <v>24</v>
      </c>
      <c r="I30" s="18">
        <f t="shared" ref="I30" si="30">SUM(I28:I29)</f>
        <v>920000</v>
      </c>
    </row>
    <row r="31" spans="1:9" ht="22.5" customHeight="1" x14ac:dyDescent="0.3">
      <c r="A31" s="31" t="s">
        <v>33</v>
      </c>
      <c r="B31" s="32"/>
      <c r="C31" s="32"/>
      <c r="D31" s="32"/>
      <c r="E31" s="32"/>
      <c r="F31" s="32"/>
      <c r="G31" s="32"/>
      <c r="H31" s="32"/>
      <c r="I31" s="33"/>
    </row>
    <row r="32" spans="1:9" ht="31.5" customHeight="1" x14ac:dyDescent="0.3">
      <c r="A32" s="20" t="s">
        <v>34</v>
      </c>
      <c r="B32" s="8">
        <v>6</v>
      </c>
      <c r="C32" s="9">
        <v>199000</v>
      </c>
      <c r="D32" s="8">
        <v>5</v>
      </c>
      <c r="E32" s="9">
        <v>170000</v>
      </c>
      <c r="F32" s="8">
        <v>5</v>
      </c>
      <c r="G32" s="9">
        <v>170000</v>
      </c>
      <c r="H32" s="8">
        <f t="shared" ref="H32" si="31">SUM(B32+D32+F32)</f>
        <v>16</v>
      </c>
      <c r="I32" s="14">
        <f t="shared" ref="I32" si="32">SUM(C32+E32+G32)</f>
        <v>539000</v>
      </c>
    </row>
    <row r="33" spans="1:9" ht="21.75" customHeight="1" x14ac:dyDescent="0.3">
      <c r="A33" s="13" t="s">
        <v>4</v>
      </c>
      <c r="B33" s="4">
        <f>SUM(B31:B32)</f>
        <v>6</v>
      </c>
      <c r="C33" s="18">
        <f t="shared" ref="C33" si="33">SUM(C31:C32)</f>
        <v>199000</v>
      </c>
      <c r="D33" s="4">
        <f t="shared" ref="D33" si="34">SUM(D31:D32)</f>
        <v>5</v>
      </c>
      <c r="E33" s="18">
        <f t="shared" ref="E33" si="35">SUM(E31:E32)</f>
        <v>170000</v>
      </c>
      <c r="F33" s="4">
        <f t="shared" ref="F33" si="36">SUM(F31:F32)</f>
        <v>5</v>
      </c>
      <c r="G33" s="18">
        <f t="shared" ref="G33" si="37">SUM(G31:G32)</f>
        <v>170000</v>
      </c>
      <c r="H33" s="4">
        <f t="shared" ref="H33" si="38">SUM(H31:H32)</f>
        <v>16</v>
      </c>
      <c r="I33" s="18">
        <f t="shared" ref="I33" si="39">SUM(I31:I32)</f>
        <v>539000</v>
      </c>
    </row>
    <row r="34" spans="1:9" ht="21.75" customHeight="1" x14ac:dyDescent="0.3">
      <c r="A34" s="31" t="s">
        <v>16</v>
      </c>
      <c r="B34" s="32"/>
      <c r="C34" s="32"/>
      <c r="D34" s="32"/>
      <c r="E34" s="32"/>
      <c r="F34" s="32"/>
      <c r="G34" s="32"/>
      <c r="H34" s="32"/>
      <c r="I34" s="33"/>
    </row>
    <row r="35" spans="1:9" ht="21.75" customHeight="1" x14ac:dyDescent="0.3">
      <c r="A35" s="19" t="s">
        <v>17</v>
      </c>
      <c r="B35" s="8">
        <v>7</v>
      </c>
      <c r="C35" s="9">
        <v>320000</v>
      </c>
      <c r="D35" s="8">
        <v>5</v>
      </c>
      <c r="E35" s="9">
        <v>200000</v>
      </c>
      <c r="F35" s="8">
        <v>5</v>
      </c>
      <c r="G35" s="9">
        <v>200000</v>
      </c>
      <c r="H35" s="8">
        <f t="shared" ref="H35:H38" si="40">SUM(B35+D35+F35)</f>
        <v>17</v>
      </c>
      <c r="I35" s="14">
        <f t="shared" ref="I35:I38" si="41">SUM(C35+E35+G35)</f>
        <v>720000</v>
      </c>
    </row>
    <row r="36" spans="1:9" ht="21.75" customHeight="1" x14ac:dyDescent="0.3">
      <c r="A36" s="19" t="s">
        <v>18</v>
      </c>
      <c r="B36" s="8">
        <v>5</v>
      </c>
      <c r="C36" s="9">
        <v>810000</v>
      </c>
      <c r="D36" s="8">
        <v>5</v>
      </c>
      <c r="E36" s="9">
        <v>810000</v>
      </c>
      <c r="F36" s="8">
        <v>5</v>
      </c>
      <c r="G36" s="9">
        <v>810000</v>
      </c>
      <c r="H36" s="8">
        <f t="shared" si="40"/>
        <v>15</v>
      </c>
      <c r="I36" s="14">
        <f t="shared" si="41"/>
        <v>2430000</v>
      </c>
    </row>
    <row r="37" spans="1:9" ht="21" customHeight="1" x14ac:dyDescent="0.3">
      <c r="A37" s="22" t="s">
        <v>37</v>
      </c>
      <c r="B37" s="8">
        <v>4</v>
      </c>
      <c r="C37" s="9">
        <v>331600</v>
      </c>
      <c r="D37" s="8">
        <v>1</v>
      </c>
      <c r="E37" s="9">
        <v>59700</v>
      </c>
      <c r="F37" s="8" t="s">
        <v>29</v>
      </c>
      <c r="G37" s="10" t="s">
        <v>29</v>
      </c>
      <c r="H37" s="8">
        <f>SUM(B37+D37)</f>
        <v>5</v>
      </c>
      <c r="I37" s="14">
        <f>SUM(C37+E37)</f>
        <v>391300</v>
      </c>
    </row>
    <row r="38" spans="1:9" ht="21.75" customHeight="1" x14ac:dyDescent="0.3">
      <c r="A38" s="20" t="s">
        <v>19</v>
      </c>
      <c r="B38" s="12">
        <v>4</v>
      </c>
      <c r="C38" s="9">
        <v>70400</v>
      </c>
      <c r="D38" s="12">
        <v>8</v>
      </c>
      <c r="E38" s="9">
        <v>720000</v>
      </c>
      <c r="F38" s="8">
        <v>10</v>
      </c>
      <c r="G38" s="9">
        <v>2183500</v>
      </c>
      <c r="H38" s="8">
        <f t="shared" si="40"/>
        <v>22</v>
      </c>
      <c r="I38" s="14">
        <f t="shared" si="41"/>
        <v>2973900</v>
      </c>
    </row>
    <row r="39" spans="1:9" ht="34.5" customHeight="1" x14ac:dyDescent="0.3">
      <c r="A39" s="20" t="s">
        <v>20</v>
      </c>
      <c r="B39" s="12">
        <v>7</v>
      </c>
      <c r="C39" s="9">
        <v>275000</v>
      </c>
      <c r="D39" s="12">
        <v>6</v>
      </c>
      <c r="E39" s="9">
        <v>225000</v>
      </c>
      <c r="F39" s="12">
        <v>6</v>
      </c>
      <c r="G39" s="9">
        <v>225000</v>
      </c>
      <c r="H39" s="8">
        <f t="shared" ref="H39" si="42">SUM(B39+D39+F39)</f>
        <v>19</v>
      </c>
      <c r="I39" s="14">
        <f t="shared" ref="I39" si="43">SUM(C39+E39+G39)</f>
        <v>725000</v>
      </c>
    </row>
    <row r="40" spans="1:9" ht="21.75" customHeight="1" x14ac:dyDescent="0.3">
      <c r="A40" s="2" t="s">
        <v>21</v>
      </c>
      <c r="B40" s="4">
        <f>SUM(B38:B39)</f>
        <v>11</v>
      </c>
      <c r="C40" s="18">
        <f t="shared" ref="C40" si="44">SUM(C38:C39)</f>
        <v>345400</v>
      </c>
      <c r="D40" s="4">
        <f t="shared" ref="D40" si="45">SUM(D38:D39)</f>
        <v>14</v>
      </c>
      <c r="E40" s="18">
        <f t="shared" ref="E40" si="46">SUM(E38:E39)</f>
        <v>945000</v>
      </c>
      <c r="F40" s="4">
        <f t="shared" ref="F40" si="47">SUM(F38:F39)</f>
        <v>16</v>
      </c>
      <c r="G40" s="18">
        <f t="shared" ref="G40" si="48">SUM(G38:G39)</f>
        <v>2408500</v>
      </c>
      <c r="H40" s="4">
        <f t="shared" ref="H40" si="49">SUM(H38:H39)</f>
        <v>41</v>
      </c>
      <c r="I40" s="18">
        <f t="shared" ref="I40" si="50">SUM(I38:I39)</f>
        <v>3698900</v>
      </c>
    </row>
    <row r="41" spans="1:9" ht="21.75" customHeight="1" thickBot="1" x14ac:dyDescent="0.35">
      <c r="A41" s="15" t="s">
        <v>22</v>
      </c>
      <c r="B41" s="16">
        <f>SUM(B10+B16+B20+B26+B30+B33+B40)</f>
        <v>149</v>
      </c>
      <c r="C41" s="17">
        <f t="shared" ref="C41:I41" si="51">SUM(C10+C16+C20+C26+C30+C33+C40)</f>
        <v>56675298</v>
      </c>
      <c r="D41" s="16">
        <f t="shared" si="51"/>
        <v>192</v>
      </c>
      <c r="E41" s="17">
        <f t="shared" si="51"/>
        <v>92190180</v>
      </c>
      <c r="F41" s="16">
        <f t="shared" si="51"/>
        <v>344</v>
      </c>
      <c r="G41" s="17">
        <f t="shared" si="51"/>
        <v>285849033</v>
      </c>
      <c r="H41" s="16">
        <f t="shared" si="51"/>
        <v>654</v>
      </c>
      <c r="I41" s="17">
        <f t="shared" si="51"/>
        <v>434714511</v>
      </c>
    </row>
    <row r="42" spans="1:9" ht="21.75" customHeight="1" thickTop="1" x14ac:dyDescent="0.3"/>
  </sheetData>
  <mergeCells count="19">
    <mergeCell ref="A34:I34"/>
    <mergeCell ref="A21:A22"/>
    <mergeCell ref="B21:C21"/>
    <mergeCell ref="D21:E21"/>
    <mergeCell ref="F21:G21"/>
    <mergeCell ref="H21:I21"/>
    <mergeCell ref="A23:I23"/>
    <mergeCell ref="A17:I17"/>
    <mergeCell ref="A5:I5"/>
    <mergeCell ref="A11:I11"/>
    <mergeCell ref="A27:I27"/>
    <mergeCell ref="A31:I31"/>
    <mergeCell ref="A1:I1"/>
    <mergeCell ref="A2:I2"/>
    <mergeCell ref="A3:A4"/>
    <mergeCell ref="B3:C3"/>
    <mergeCell ref="D3:E3"/>
    <mergeCell ref="F3:G3"/>
    <mergeCell ref="H3:I3"/>
  </mergeCells>
  <pageMargins left="0.48" right="0.5" top="0.75" bottom="0.3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0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Mycom</cp:lastModifiedBy>
  <cp:lastPrinted>2015-07-03T03:01:27Z</cp:lastPrinted>
  <dcterms:created xsi:type="dcterms:W3CDTF">2014-06-27T04:14:27Z</dcterms:created>
  <dcterms:modified xsi:type="dcterms:W3CDTF">2015-07-03T03:02:18Z</dcterms:modified>
</cp:coreProperties>
</file>